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e\OneDrive\Escritorio\INFORMES FINANCIEROS ROMITA\"/>
    </mc:Choice>
  </mc:AlternateContent>
  <xr:revisionPtr revIDLastSave="0" documentId="8_{9976ED80-9CEE-4BA0-BF1F-8247522E0E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<sst xmlns="http://schemas.openxmlformats.org/spreadsheetml/2006/main" count="56" uniqueCount="56">
  <si>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</si>
  <si>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</si>
  <si>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</si>
  <si>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</si>
  <si>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</si>
  <si>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</si>
  <si>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</si>
  <si>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</si>
  <si>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</si>
  <si>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</si>
  <si>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</si>
  <si>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</si>
  <si>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</si>
  <si>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</si>
  <si>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</si>
  <si>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</si>
  <si>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</si>
  <si>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</si>
  <si>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</si>
  <si>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</si>
  <si>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</si>
  <si>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</si>
  <si>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</si>
  <si>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</si>
  <si>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</si>
  <si>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</si>
  <si>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</si>
  <si>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</si>
  <si>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</si>
  <si>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</si>
  <si>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</si>
  <si>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</si>
  <si>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</si>
  <si>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</si>
  <si>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</si>
  <si>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</si>
  <si>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</si>
  <si>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</si>
  <si>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</si>
  <si>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</si>
  <si>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</si>
  <si>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</si>
  <si>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</si>
  <si>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</si>
  <si>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</si>
  <si>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</si>
  <si>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</si>
  <si>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</si>
  <si>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</si>
  <si>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</si>
  <si>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</si>
  <si>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</si>
  <si>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</si>
  <si>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</si>
  <si>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</si>
  <si>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Romita, Gto.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</si>
</sst>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1386840</xdr:colOff>
      <xdr:row>70</xdr:row>
      <xdr:rowOff>60960</xdr:rowOff>
    </xdr:from>
    <xdr:to>
      <xdr:col>0</xdr:col>
      <xdr:colOff>3543300</xdr:colOff>
      <xdr:row>79</xdr:row>
      <xdr:rowOff>38100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D5831AB-EE8C-4D92-9DF0-D48AD4B1960D}"/>
            </a:ext>
          </a:extLst>
        </xdr:cNvPr>
        <xdr:cNvSpPr/>
      </xdr:nvSpPr>
      <xdr:spPr>
        <a:xfrm>
          <a:off x="1386840" y="10401300"/>
          <a:ext cx="2156460" cy="11430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PRESIDENTE MUNICIPAL </a:t>
          </a: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PEDRO KIYOSHI TANAMACHI </a:t>
          </a:r>
          <a:r>
            <a:rPr lang="es-MX" sz="1100" b="1" baseline="0"/>
            <a:t>REYES </a:t>
          </a:r>
          <a:endParaRPr lang="es-MX" sz="1100" b="1"/>
        </a:p>
      </xdr:txBody>
    </xdr:sp>
    <xdr:clientData/>
  </xdr:twoCellAnchor>
  <xdr:twoCellAnchor>
    <xdr:from>
      <xdr:col>1</xdr:col>
      <xdr:colOff>76200</xdr:colOff>
      <xdr:row>70</xdr:row>
      <xdr:rowOff>83820</xdr:rowOff>
    </xdr:from>
    <xdr:to>
      <xdr:col>2</xdr:col>
      <xdr:colOff>853440</xdr:colOff>
      <xdr:row>79</xdr:row>
      <xdr:rowOff>60960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F72BA997-C331-4300-8F1D-D426624456D1}"/>
            </a:ext>
          </a:extLst>
        </xdr:cNvPr>
        <xdr:cNvSpPr/>
      </xdr:nvSpPr>
      <xdr:spPr>
        <a:xfrm>
          <a:off x="5455920" y="10424160"/>
          <a:ext cx="2156460" cy="11430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TESORERA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MUNICIPAL </a:t>
          </a:r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SUSAN TRUJILLO MERCADO</a:t>
          </a:r>
          <a:endParaRPr lang="es-MX" sz="1100" b="1"/>
        </a:p>
      </xdr:txBody>
    </xdr:sp>
    <xdr:clientData/>
  </xdr:twoCellAnchor>
  <xdr:twoCellAnchor editAs="oneCell">
    <xdr:from>
      <xdr:col>0</xdr:col>
      <xdr:colOff>144780</xdr:colOff>
      <xdr:row>0</xdr:row>
      <xdr:rowOff>0</xdr:rowOff>
    </xdr:from>
    <xdr:to>
      <xdr:col>0</xdr:col>
      <xdr:colOff>906780</xdr:colOff>
      <xdr:row>1</xdr:row>
      <xdr:rowOff>60960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48D1068-273C-4BCD-8895-3368C0742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" y="0"/>
          <a:ext cx="762000" cy="632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A4" sqref="A4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19280037.25</v>
      </c>
      <c r="C4" s="14">
        <f>SUM(C5:C11)</f>
        <v>50783646.030000001</v>
      </c>
      <c r="D4" s="2"/>
    </row>
    <row r="5" spans="1:4" x14ac:dyDescent="0.2">
      <c r="A5" s="8" t="s">
        <v>1</v>
      </c>
      <c r="B5" s="15">
        <v>13358241.199999999</v>
      </c>
      <c r="C5" s="15">
        <v>13952822.949999999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2694753.85</v>
      </c>
      <c r="C8" s="15">
        <v>4899016.75</v>
      </c>
      <c r="D8" s="4">
        <v>4140</v>
      </c>
    </row>
    <row r="9" spans="1:4" x14ac:dyDescent="0.2">
      <c r="A9" s="8" t="s">
        <v>46</v>
      </c>
      <c r="B9" s="15">
        <v>1450430.03</v>
      </c>
      <c r="C9" s="15">
        <v>587336.31000000006</v>
      </c>
      <c r="D9" s="4">
        <v>4150</v>
      </c>
    </row>
    <row r="10" spans="1:4" x14ac:dyDescent="0.2">
      <c r="A10" s="8" t="s">
        <v>47</v>
      </c>
      <c r="B10" s="15">
        <v>1776612.17</v>
      </c>
      <c r="C10" s="15">
        <v>31344470.02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0.6" x14ac:dyDescent="0.2">
      <c r="A13" s="7" t="s">
        <v>49</v>
      </c>
      <c r="B13" s="14">
        <f>SUM(B14:B15)</f>
        <v>198171424.54000002</v>
      </c>
      <c r="C13" s="14">
        <f>SUM(C14:C15)</f>
        <v>301946080</v>
      </c>
      <c r="D13" s="2"/>
    </row>
    <row r="14" spans="1:4" ht="20.399999999999999" x14ac:dyDescent="0.2">
      <c r="A14" s="8" t="s">
        <v>50</v>
      </c>
      <c r="B14" s="15">
        <v>180151405.30000001</v>
      </c>
      <c r="C14" s="15">
        <v>228908883.87</v>
      </c>
      <c r="D14" s="4">
        <v>4210</v>
      </c>
    </row>
    <row r="15" spans="1:4" ht="11.25" customHeight="1" x14ac:dyDescent="0.2">
      <c r="A15" s="8" t="s">
        <v>51</v>
      </c>
      <c r="B15" s="15">
        <v>18020019.239999998</v>
      </c>
      <c r="C15" s="15">
        <v>73037196.129999995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217451461.79000002</v>
      </c>
      <c r="C24" s="16">
        <f>SUM(C4+C13+C17)</f>
        <v>352729726.02999997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134941155.71000001</v>
      </c>
      <c r="C27" s="14">
        <f>SUM(C28:C30)</f>
        <v>179936383.34999999</v>
      </c>
      <c r="D27" s="2"/>
    </row>
    <row r="28" spans="1:5" ht="11.25" customHeight="1" x14ac:dyDescent="0.2">
      <c r="A28" s="8" t="s">
        <v>36</v>
      </c>
      <c r="B28" s="15">
        <v>63755824.509999998</v>
      </c>
      <c r="C28" s="15">
        <v>106886962.28</v>
      </c>
      <c r="D28" s="4">
        <v>5110</v>
      </c>
    </row>
    <row r="29" spans="1:5" ht="11.25" customHeight="1" x14ac:dyDescent="0.2">
      <c r="A29" s="8" t="s">
        <v>16</v>
      </c>
      <c r="B29" s="15">
        <v>40339034.549999997</v>
      </c>
      <c r="C29" s="15">
        <v>34728547.590000004</v>
      </c>
      <c r="D29" s="4">
        <v>5120</v>
      </c>
    </row>
    <row r="30" spans="1:5" ht="11.25" customHeight="1" x14ac:dyDescent="0.2">
      <c r="A30" s="8" t="s">
        <v>17</v>
      </c>
      <c r="B30" s="15">
        <v>30846296.649999999</v>
      </c>
      <c r="C30" s="15">
        <v>38320873.479999997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47255642.119999997</v>
      </c>
      <c r="C32" s="14">
        <f>SUM(C33:C41)</f>
        <v>51905739.009999998</v>
      </c>
      <c r="D32" s="2"/>
    </row>
    <row r="33" spans="1:4" ht="11.25" customHeight="1" x14ac:dyDescent="0.2">
      <c r="A33" s="8" t="s">
        <v>18</v>
      </c>
      <c r="B33" s="15">
        <v>7150122.0099999998</v>
      </c>
      <c r="C33" s="15">
        <v>11902500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40105520.109999999</v>
      </c>
      <c r="C36" s="15">
        <v>40003239.009999998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694999.99</v>
      </c>
      <c r="C43" s="14">
        <f>SUM(C44:C46)</f>
        <v>974999.88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694999.99</v>
      </c>
      <c r="C46" s="15">
        <v>974999.88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171050</v>
      </c>
      <c r="C48" s="14">
        <f>SUM(C49:C53)</f>
        <v>312097.5</v>
      </c>
      <c r="D48" s="2"/>
    </row>
    <row r="49" spans="1:5" ht="11.25" customHeight="1" x14ac:dyDescent="0.2">
      <c r="A49" s="8" t="s">
        <v>26</v>
      </c>
      <c r="B49" s="15">
        <v>171050</v>
      </c>
      <c r="C49" s="15">
        <v>312097.5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2017395.01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2017395.01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183062847.81999999</v>
      </c>
      <c r="C64" s="16">
        <f>C61+C55+C48+C43+C32+C27</f>
        <v>235146614.75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34388613.970000029</v>
      </c>
      <c r="C66" s="14">
        <f>C24-C64</f>
        <v>117583111.27999997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3.2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Julio Alexis Graciano Yam</cp:lastModifiedBy>
  <cp:lastPrinted>2019-05-15T20:49:00Z</cp:lastPrinted>
  <dcterms:created xsi:type="dcterms:W3CDTF">2012-12-11T20:29:16Z</dcterms:created>
  <dcterms:modified xsi:type="dcterms:W3CDTF">2024-11-26T02:32:42Z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